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autoCompressPictures="0" defaultThemeVersion="124226"/>
  <xr:revisionPtr revIDLastSave="0" documentId="13_ncr:1_{E858EEA2-1130-4C0A-AF76-3DA08A2E54E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3" l="1"/>
  <c r="F4" i="13"/>
  <c r="F5" i="13" s="1"/>
  <c r="F9" i="13" l="1"/>
  <c r="F7" i="13"/>
  <c r="E19" i="13" l="1"/>
</calcChain>
</file>

<file path=xl/sharedStrings.xml><?xml version="1.0" encoding="utf-8"?>
<sst xmlns="http://schemas.openxmlformats.org/spreadsheetml/2006/main" count="19" uniqueCount="19">
  <si>
    <t>Celle da compilare</t>
  </si>
  <si>
    <t>Descrizione</t>
  </si>
  <si>
    <t>Prezzo totale a base d'asta al netto dell'IVA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</si>
  <si>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</si>
  <si>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</si>
  <si>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</si>
  <si>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</si>
  <si>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</si>
  <si>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</si>
  <si>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</si>
  <si>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t>Impegno in relazione all’applicazione di quanto disciplinato all'artico 26 comma 1 punto 2 del Dlgs 81/08, in merito al possesso dei requisiti di idoneità tecnico professionale, ai sensi dell'articolo 47 del testo unico delle disposizioni legislative e regolamentari in materia di documentazione amministrativa</t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</si>
  <si>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dell'artico 26 comma 1 punto 2 del Dlgs 81/08</t>
    </r>
  </si>
  <si>
    <r>
      <t>Impegno in relazione all’applicazione della clausola sociale per le pari opportunità</t>
    </r>
    <r>
      <rPr>
        <sz val="12"/>
        <rFont val="Arial"/>
        <family val="2"/>
      </rPr>
      <t xml:space="preserve"> generazionali, di genere e di inclusione lavorativa per le persone con disabilità o svantaggiate, indicate del documento Richiesta di offerta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</si>
  <si>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generazionali, di genere e di inclusione lavorativa per le persone con disabilità o svantaggiate, indicate nel documento Richiesta di offerta</t>
    </r>
  </si>
  <si>
    <t>servizio di manutenzione straordinaria apparecchiature Hw come da capitolato tecnico</t>
  </si>
  <si>
    <t>1</t>
  </si>
  <si>
    <t>Di cui costi della MANODOPERA (stimati dalla stazione appaltante pari a Euro 32.000,00)</t>
  </si>
  <si>
    <t xml:space="preserve">Prezzo Totale Offerto al netto dell'IVA €       </t>
  </si>
  <si>
    <t>RdA 52444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</si>
</sst>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20"/>
      <color theme="1"/>
      <name val="Arial"/>
      <family val="2"/>
    </font>
    <font>
      <b/>
      <sz val="2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9" xfId="0" applyFont="1" applyFill="1" applyBorder="1" applyAlignment="1">
      <alignment horizontal="center" vertical="center"/>
    </xf>
    <xf numFmtId="164" fontId="7" fillId="4" borderId="10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2" fillId="0" borderId="0" xfId="0" applyFont="1"/>
    <xf numFmtId="0" fontId="5" fillId="0" borderId="0" xfId="0" applyFont="1"/>
    <xf numFmtId="0" fontId="4" fillId="0" borderId="0" xfId="0" applyFont="1"/>
    <xf numFmtId="165" fontId="12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2" fillId="0" borderId="0" xfId="0" applyNumberFormat="1" applyFont="1"/>
    <xf numFmtId="0" fontId="0" fillId="0" borderId="0" xfId="0" applyProtection="1">
      <protection hidden="1"/>
    </xf>
    <xf numFmtId="164" fontId="1" fillId="0" borderId="2" xfId="0" applyNumberFormat="1" applyFont="1" applyBorder="1" applyAlignment="1">
      <alignment horizontal="center" vertical="center"/>
    </xf>
    <xf numFmtId="164" fontId="1" fillId="3" borderId="15" xfId="0" applyNumberFormat="1" applyFont="1" applyFill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>
      <alignment horizontal="center" vertical="center" wrapText="1"/>
    </xf>
    <xf numFmtId="49" fontId="1" fillId="3" borderId="15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49" fontId="11" fillId="4" borderId="16" xfId="0" applyNumberFormat="1" applyFont="1" applyFill="1" applyBorder="1" applyAlignment="1">
      <alignment vertical="center" wrapText="1"/>
    </xf>
    <xf numFmtId="49" fontId="2" fillId="4" borderId="17" xfId="0" applyNumberFormat="1" applyFont="1" applyFill="1" applyBorder="1" applyAlignment="1">
      <alignment horizontal="center" vertical="center" wrapText="1"/>
    </xf>
    <xf numFmtId="164" fontId="2" fillId="3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right" vertical="center"/>
    </xf>
    <xf numFmtId="0" fontId="15" fillId="0" borderId="13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right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right" vertical="center"/>
    </xf>
    <xf numFmtId="0" fontId="6" fillId="0" borderId="2" xfId="1" applyFont="1" applyBorder="1" applyAlignment="1">
      <alignment horizontal="right" vertical="center"/>
    </xf>
    <xf numFmtId="0" fontId="10" fillId="0" borderId="6" xfId="1" applyFont="1" applyBorder="1" applyAlignment="1">
      <alignment horizontal="left" vertical="center" wrapText="1"/>
    </xf>
    <xf numFmtId="0" fontId="10" fillId="0" borderId="7" xfId="1" applyFont="1" applyBorder="1" applyAlignment="1">
      <alignment horizontal="left" vertical="center" wrapText="1"/>
    </xf>
    <xf numFmtId="0" fontId="10" fillId="0" borderId="8" xfId="1" applyFont="1" applyBorder="1" applyAlignment="1">
      <alignment horizontal="left" vertical="center" wrapText="1"/>
    </xf>
    <xf numFmtId="0" fontId="11" fillId="5" borderId="14" xfId="1" applyFont="1" applyFill="1" applyBorder="1" applyAlignment="1">
      <alignment horizontal="left" vertical="center" wrapText="1"/>
    </xf>
    <xf numFmtId="0" fontId="11" fillId="5" borderId="8" xfId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3"/>
  <sheetViews>
    <sheetView tabSelected="1" zoomScale="86" zoomScaleNormal="86" workbookViewId="0">
      <selection activeCell="E7" sqref="E7"/>
    </sheetView>
  </sheetViews>
  <sheetFormatPr defaultColWidth="8.81640625" defaultRowHeight="14" x14ac:dyDescent="0.3"/>
  <cols>
    <col min="1" max="1" width="2.7265625" style="12" customWidth="1"/>
    <col min="2" max="2" width="7.81640625" style="12" bestFit="1" customWidth="1"/>
    <col min="3" max="3" width="94.1796875" style="12" customWidth="1"/>
    <col min="4" max="4" width="10.54296875" style="12" customWidth="1"/>
    <col min="5" max="5" width="22" style="12" customWidth="1"/>
    <col min="6" max="6" width="35.26953125" style="12" customWidth="1"/>
    <col min="7" max="7" width="22.7265625" style="12" customWidth="1"/>
    <col min="8" max="8" width="10.90625" style="12" bestFit="1" customWidth="1"/>
    <col min="9" max="16384" width="8.81640625" style="12"/>
  </cols>
  <sheetData>
    <row r="1" spans="2:8" ht="18.5" thickBot="1" x14ac:dyDescent="0.35">
      <c r="B1" s="32" t="s">
        <v>18</v>
      </c>
      <c r="C1" s="32"/>
      <c r="D1" s="32"/>
      <c r="E1" s="32"/>
      <c r="F1" s="32"/>
      <c r="G1" s="7"/>
    </row>
    <row r="2" spans="2:8" ht="14.5" thickBot="1" x14ac:dyDescent="0.35">
      <c r="B2" s="4"/>
      <c r="C2" s="4"/>
      <c r="D2" s="4"/>
      <c r="E2" s="8" t="s">
        <v>0</v>
      </c>
      <c r="F2" s="4"/>
      <c r="G2" s="4"/>
    </row>
    <row r="3" spans="2:8" ht="14.5" thickBot="1" x14ac:dyDescent="0.35">
      <c r="B3" s="10" t="s">
        <v>4</v>
      </c>
      <c r="C3" s="5" t="s">
        <v>1</v>
      </c>
      <c r="D3" s="6" t="s">
        <v>5</v>
      </c>
      <c r="E3" s="11" t="s">
        <v>6</v>
      </c>
      <c r="F3" s="5" t="s">
        <v>7</v>
      </c>
      <c r="G3" s="4"/>
    </row>
    <row r="4" spans="2:8" ht="36" customHeight="1" thickBot="1" x14ac:dyDescent="0.35">
      <c r="B4" s="25">
        <v>1</v>
      </c>
      <c r="C4" s="26" t="s">
        <v>14</v>
      </c>
      <c r="D4" s="27" t="s">
        <v>15</v>
      </c>
      <c r="E4" s="28"/>
      <c r="F4" s="2">
        <f t="shared" ref="F4" si="0">D4*E4</f>
        <v>0</v>
      </c>
      <c r="H4" s="1"/>
    </row>
    <row r="5" spans="2:8" ht="61.5" customHeight="1" thickBot="1" x14ac:dyDescent="0.35">
      <c r="B5" s="33" t="s">
        <v>17</v>
      </c>
      <c r="C5" s="34"/>
      <c r="D5" s="34"/>
      <c r="E5" s="35"/>
      <c r="F5" s="9" t="str">
        <f>IF(COUNTBLANK(E4:E4)=0,IF((SUM(F4:F4))&lt;=E17,(SUM(F4:F4)),"ERRORE l'importo offerto supera la base d'asta"),"Inserire importi unitari")</f>
        <v>Inserire importi unitari</v>
      </c>
    </row>
    <row r="6" spans="2:8" ht="12" customHeight="1" thickBot="1" x14ac:dyDescent="0.4">
      <c r="B6" s="13"/>
      <c r="C6" s="13"/>
      <c r="D6" s="13"/>
      <c r="E6" s="14"/>
      <c r="F6" s="3"/>
    </row>
    <row r="7" spans="2:8" ht="34.5" customHeight="1" thickBot="1" x14ac:dyDescent="0.35">
      <c r="B7" s="49" t="s">
        <v>16</v>
      </c>
      <c r="C7" s="50"/>
      <c r="D7" s="51"/>
      <c r="E7" s="21"/>
      <c r="F7" s="20" t="str">
        <f>IF(E7="","Inserire importo costi monodopera",E7)</f>
        <v>Inserire importo costi monodopera</v>
      </c>
    </row>
    <row r="8" spans="2:8" ht="12" customHeight="1" thickBot="1" x14ac:dyDescent="0.4">
      <c r="B8" s="13"/>
      <c r="C8" s="13"/>
      <c r="D8" s="13"/>
      <c r="E8" s="14"/>
      <c r="F8" s="3"/>
    </row>
    <row r="9" spans="2:8" ht="49.5" customHeight="1" thickBot="1" x14ac:dyDescent="0.35">
      <c r="B9" s="29" t="s">
        <v>8</v>
      </c>
      <c r="C9" s="30"/>
      <c r="D9" s="31"/>
      <c r="E9" s="21"/>
      <c r="F9" s="20" t="str">
        <f>IF(E9="","Inserire importo oneri aziendali",E9)</f>
        <v>Inserire importo oneri aziendali</v>
      </c>
    </row>
    <row r="10" spans="2:8" ht="12" customHeight="1" thickBot="1" x14ac:dyDescent="0.4">
      <c r="B10" s="13"/>
      <c r="C10" s="13"/>
      <c r="D10" s="13"/>
      <c r="E10" s="14"/>
      <c r="F10" s="3"/>
    </row>
    <row r="11" spans="2:8" ht="48" customHeight="1" thickBot="1" x14ac:dyDescent="0.35">
      <c r="B11" s="29" t="s">
        <v>9</v>
      </c>
      <c r="C11" s="30"/>
      <c r="D11" s="31"/>
      <c r="E11" s="23"/>
      <c r="F11" s="22" t="str">
        <f>IF(E11="","Inserire CCNL applicato e relativo codice",E11)</f>
        <v>Inserire CCNL applicato e relativo codice</v>
      </c>
    </row>
    <row r="12" spans="2:8" ht="12" customHeight="1" thickBot="1" x14ac:dyDescent="0.4">
      <c r="B12" s="13"/>
      <c r="C12" s="13"/>
      <c r="D12" s="13"/>
      <c r="E12" s="14"/>
      <c r="F12" s="3"/>
    </row>
    <row r="13" spans="2:8" customFormat="1" ht="51.5" customHeight="1" thickBot="1" x14ac:dyDescent="0.4">
      <c r="B13" s="44" t="s">
        <v>10</v>
      </c>
      <c r="C13" s="45"/>
      <c r="D13" s="46"/>
      <c r="E13" s="47" t="s">
        <v>11</v>
      </c>
      <c r="F13" s="48"/>
      <c r="G13" s="3"/>
      <c r="H13" s="19"/>
    </row>
    <row r="14" spans="2:8" ht="12" customHeight="1" thickBot="1" x14ac:dyDescent="0.4">
      <c r="B14" s="13"/>
      <c r="C14" s="13"/>
      <c r="D14" s="13"/>
      <c r="E14" s="14"/>
      <c r="F14" s="3"/>
    </row>
    <row r="15" spans="2:8" ht="83" customHeight="1" thickBot="1" x14ac:dyDescent="0.35">
      <c r="B15" s="44" t="s">
        <v>12</v>
      </c>
      <c r="C15" s="45"/>
      <c r="D15" s="46"/>
      <c r="E15" s="47" t="s">
        <v>13</v>
      </c>
      <c r="F15" s="48"/>
    </row>
    <row r="16" spans="2:8" ht="12" customHeight="1" thickBot="1" x14ac:dyDescent="0.4">
      <c r="B16" s="13"/>
      <c r="C16" s="13"/>
      <c r="D16" s="13"/>
      <c r="E16" s="14"/>
      <c r="F16" s="3"/>
    </row>
    <row r="17" spans="2:8" ht="48.9" customHeight="1" thickBot="1" x14ac:dyDescent="0.35">
      <c r="B17" s="40" t="s">
        <v>2</v>
      </c>
      <c r="C17" s="41"/>
      <c r="D17" s="24"/>
      <c r="E17" s="36">
        <v>39552</v>
      </c>
      <c r="F17" s="37"/>
      <c r="H17" s="15"/>
    </row>
    <row r="18" spans="2:8" ht="14.5" thickBot="1" x14ac:dyDescent="0.35">
      <c r="C18" s="16"/>
      <c r="E18" s="17"/>
    </row>
    <row r="19" spans="2:8" ht="57" customHeight="1" thickBot="1" x14ac:dyDescent="0.35">
      <c r="B19" s="42" t="s">
        <v>3</v>
      </c>
      <c r="C19" s="43"/>
      <c r="D19" s="24"/>
      <c r="E19" s="38" t="str">
        <f>IF(F5="Inserire importi unitari","Inserire gli importi unitari",IF((F5&gt;E17),"ERRORE l'importo offerto supera la base d'asta",IF(F5&lt;=(E7+E9),"ERRORE l’importo offerto non può essere inferiore alla somma dei costi della manodopera più gli oneri aziendali",IF(F7="Inserire importo costi monodopera","Inserire i costi della manodopera",IF(F9="Inserire importo oneri aziendali","Inserire gli oneri aziendali",IF(F11="Inserire CCNL applicato e relativo codice"," Inserire il CCNL applicato e il relativo codice",F5))))))</f>
        <v>Inserire gli importi unitari</v>
      </c>
      <c r="F19" s="39"/>
      <c r="H19" s="18"/>
    </row>
    <row r="20" spans="2:8" ht="48.5" customHeight="1" x14ac:dyDescent="0.3"/>
    <row r="21" spans="2:8" ht="48.5" customHeight="1" x14ac:dyDescent="0.3"/>
    <row r="22" spans="2:8" ht="48.5" customHeight="1" x14ac:dyDescent="0.3"/>
    <row r="23" spans="2:8" ht="48.5" customHeight="1" x14ac:dyDescent="0.3"/>
  </sheetData>
  <sheetProtection algorithmName="SHA-512" hashValue="OVP76B1cxsKv6WP3StyIBm9wdouDZhSgr1AzSrVy6AnbCgMQcNPDsPA6HDioPzAVpAk5o78DHGVyZ5ZGe4Chlw==" saltValue="aCHo+MsoKeEYZULjFIVRaA==" spinCount="100000" sheet="1" objects="1" scenarios="1"/>
  <protectedRanges>
    <protectedRange sqref="E4" name="Intervallo1"/>
  </protectedRanges>
  <mergeCells count="13">
    <mergeCell ref="B11:D11"/>
    <mergeCell ref="B1:F1"/>
    <mergeCell ref="B5:E5"/>
    <mergeCell ref="E17:F17"/>
    <mergeCell ref="E19:F19"/>
    <mergeCell ref="B17:C17"/>
    <mergeCell ref="B19:C19"/>
    <mergeCell ref="B15:D15"/>
    <mergeCell ref="E15:F15"/>
    <mergeCell ref="B13:D13"/>
    <mergeCell ref="E13:F13"/>
    <mergeCell ref="B7:D7"/>
    <mergeCell ref="B9:D9"/>
  </mergeCells>
  <conditionalFormatting sqref="E19">
    <cfRule type="cellIs" dxfId="5" priority="3" operator="equal">
      <formula>$E$17</formula>
    </cfRule>
    <cfRule type="cellIs" dxfId="4" priority="4" operator="lessThan">
      <formula>$E$17</formula>
    </cfRule>
    <cfRule type="cellIs" dxfId="3" priority="5" operator="greaterThan">
      <formula>$E$17</formula>
    </cfRule>
  </conditionalFormatting>
  <conditionalFormatting sqref="E19:F19">
    <cfRule type="cellIs" dxfId="2" priority="1" operator="greaterThan">
      <formula>$E$17</formula>
    </cfRule>
    <cfRule type="cellIs" dxfId="1" priority="2" operator="lessThanOrEqual">
      <formula>$E$17</formula>
    </cfRule>
  </conditionalFormatting>
  <conditionalFormatting sqref="F5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6 E6:E8 E10" xr:uid="{00000000-0002-0000-0000-000001000000}">
      <formula1>AND((LEN(E6)-LEN(INT(E6)))&lt;=3,E6&gt;0)</formula1>
    </dataValidation>
    <dataValidation type="custom" operator="greaterThan" allowBlank="1" showInputMessage="1" showErrorMessage="1" error="L'importo deve essere intero e maggiore di zero" sqref="E9" xr:uid="{00000000-0002-0000-0000-000002000000}">
      <formula1>AND((LEN(E9)-LEN(INT(E9)))&lt;=3,E9&gt;0)</formula1>
    </dataValidation>
    <dataValidation type="custom" operator="equal" allowBlank="1" showInputMessage="1" showErrorMessage="1" error="Non è possibile inserire più di due cifre decimali o un valore pari a zero" sqref="E4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2025-09-05T10:17:45Z</dcterms:modified>
</cp:coreProperties>
</file>